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I Opportunity Scoring" sheetId="1" state="visible" r:id="rId1"/>
    <sheet name="Summary 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4"/>
    </font>
    <font>
      <i val="1"/>
      <sz val="11"/>
    </font>
    <font>
      <b val="1"/>
      <sz val="10"/>
    </font>
    <font>
      <i val="1"/>
      <sz val="9"/>
    </font>
    <font>
      <b val="1"/>
    </font>
    <font>
      <b val="1"/>
      <color rgb="00FFFFFF"/>
      <sz val="12"/>
    </font>
    <font>
      <b val="1"/>
      <sz val="11"/>
    </font>
    <font>
      <b val="1"/>
      <sz val="16"/>
    </font>
  </fonts>
  <fills count="7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E2EFDA"/>
        <bgColor rgb="00E2EFDA"/>
      </patternFill>
    </fill>
    <fill>
      <patternFill patternType="solid">
        <fgColor rgb="00F2F2F2"/>
        <bgColor rgb="00F2F2F2"/>
      </patternFill>
    </fill>
    <fill>
      <patternFill patternType="solid">
        <fgColor rgb="00548235"/>
        <bgColor rgb="00548235"/>
      </patternFill>
    </fill>
    <fill>
      <patternFill patternType="solid">
        <fgColor rgb="00DCE6F1"/>
        <bgColor rgb="00DCE6F1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/>
      <top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3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5" fillId="4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0" fontId="6" fillId="0" borderId="1" applyAlignment="1" pivotButton="0" quotePrefix="0" xfId="0">
      <alignment horizontal="center"/>
    </xf>
    <xf numFmtId="0" fontId="2" fillId="5" borderId="0" applyAlignment="1" pivotButton="0" quotePrefix="0" xfId="0">
      <alignment horizontal="center"/>
    </xf>
    <xf numFmtId="0" fontId="7" fillId="2" borderId="1" applyAlignment="1" pivotButton="0" quotePrefix="0" xfId="0">
      <alignment horizontal="center" vertical="center" wrapText="1"/>
    </xf>
    <xf numFmtId="0" fontId="6" fillId="0" borderId="1" pivotButton="0" quotePrefix="0" xfId="0"/>
    <xf numFmtId="0" fontId="0" fillId="0" borderId="1" applyAlignment="1" pivotButton="0" quotePrefix="0" xfId="0">
      <alignment vertical="top" wrapText="1"/>
    </xf>
    <xf numFmtId="0" fontId="8" fillId="3" borderId="0" pivotButton="0" quotePrefix="0" xfId="0"/>
    <xf numFmtId="0" fontId="0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8" fillId="6" borderId="0" pivotButton="0" quotePrefix="0" xfId="0"/>
    <xf numFmtId="0" fontId="7" fillId="2" borderId="1" pivotButton="0" quotePrefix="0" xfId="0"/>
    <xf numFmtId="9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70AD47"/>
    <outlinePr summaryBelow="1" summaryRight="1"/>
    <pageSetUpPr/>
  </sheetPr>
  <dimension ref="A1:L50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40" customWidth="1" min="1" max="1"/>
    <col width="25" customWidth="1" min="2" max="2"/>
    <col width="25" customWidth="1" min="3" max="3"/>
    <col width="25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5" customWidth="1" min="11" max="11"/>
    <col width="12" customWidth="1" min="12" max="12"/>
  </cols>
  <sheetData>
    <row r="1">
      <c r="A1" s="1" t="inlineStr">
        <is>
          <t>AI Opportunity Identifier</t>
        </is>
      </c>
    </row>
    <row r="3">
      <c r="A3" s="2" t="inlineStr">
        <is>
          <t>Task Scoring</t>
        </is>
      </c>
    </row>
    <row r="5">
      <c r="A5" s="3" t="inlineStr">
        <is>
          <t>Score each task from 0-5 for each property below. The weighted score is automatically calculated.</t>
        </is>
      </c>
    </row>
    <row r="7" ht="45" customHeight="1">
      <c r="A7" s="4" t="inlineStr">
        <is>
          <t>Task Name/Description</t>
        </is>
      </c>
      <c r="B7" s="4" t="inlineStr">
        <is>
          <t>Repetitive &amp; Rule-Based
(Weight: 5)</t>
        </is>
      </c>
      <c r="C7" s="4" t="inlineStr">
        <is>
          <t>Data-Intensive
(Weight: 5)</t>
        </is>
      </c>
      <c r="D7" s="4" t="inlineStr">
        <is>
          <t>Pattern Recognition
(Weight: 5)</t>
        </is>
      </c>
      <c r="E7" s="4" t="inlineStr">
        <is>
          <t>Generative
(Weight: 5)</t>
        </is>
      </c>
      <c r="F7" s="4" t="inlineStr">
        <is>
          <t>Experiment-Based
(Weight: 4)</t>
        </is>
      </c>
      <c r="G7" s="4" t="inlineStr">
        <is>
          <t>Labor-Intensive
(Weight: 4)</t>
        </is>
      </c>
      <c r="H7" s="4" t="inlineStr">
        <is>
          <t>Objective &amp; Verifiable
(Weight: 4)</t>
        </is>
      </c>
      <c r="I7" s="4" t="inlineStr">
        <is>
          <t>Error-Prone
(Weight: 3)</t>
        </is>
      </c>
      <c r="J7" s="4" t="inlineStr">
        <is>
          <t>Low EQ Required
(Weight: 3)</t>
        </is>
      </c>
      <c r="K7" s="4" t="inlineStr">
        <is>
          <t>Weighted Score</t>
        </is>
      </c>
      <c r="L7" s="4" t="inlineStr">
        <is>
          <t>Category</t>
        </is>
      </c>
    </row>
    <row r="8" ht="30" customHeight="1">
      <c r="A8" s="5" t="n"/>
      <c r="B8" s="6" t="inlineStr">
        <is>
          <t>Follows predictable patterns
(0-5)</t>
        </is>
      </c>
      <c r="C8" s="6" t="inlineStr">
        <is>
          <t>Processes large volumes of data
(0-5)</t>
        </is>
      </c>
      <c r="D8" s="6" t="inlineStr">
        <is>
          <t>Identifies trends/anomalies
(0-5)</t>
        </is>
      </c>
      <c r="E8" s="6" t="inlineStr">
        <is>
          <t>Creates new content
(0-5)</t>
        </is>
      </c>
      <c r="F8" s="6" t="inlineStr">
        <is>
          <t>Requires rapid iteration
(0-5)</t>
        </is>
      </c>
      <c r="G8" s="6" t="inlineStr">
        <is>
          <t>Takes significant human hours
(0-5)</t>
        </is>
      </c>
      <c r="H8" s="6" t="inlineStr">
        <is>
          <t>Has clear success criteria
(0-5)</t>
        </is>
      </c>
      <c r="I8" s="6" t="inlineStr">
        <is>
          <t>Humans make mistakes
(0-5)</t>
        </is>
      </c>
      <c r="J8" s="6" t="inlineStr">
        <is>
          <t>No empathy needed
(0-5)</t>
        </is>
      </c>
      <c r="K8" s="5" t="n"/>
      <c r="L8" s="5" t="n"/>
    </row>
    <row r="9">
      <c r="A9" s="7" t="inlineStr">
        <is>
          <t>Invoice Processing &amp; Categorization</t>
        </is>
      </c>
      <c r="B9" s="8" t="n">
        <v>5</v>
      </c>
      <c r="C9" s="8" t="n">
        <v>4</v>
      </c>
      <c r="D9" s="8" t="n">
        <v>4</v>
      </c>
      <c r="E9" s="8" t="n">
        <v>2</v>
      </c>
      <c r="F9" s="8" t="n">
        <v>1</v>
      </c>
      <c r="G9" s="8" t="n">
        <v>4</v>
      </c>
      <c r="H9" s="8" t="n">
        <v>5</v>
      </c>
      <c r="I9" s="8" t="n">
        <v>4</v>
      </c>
      <c r="J9" s="8" t="n">
        <v>5</v>
      </c>
      <c r="K9" s="9">
        <f>(B9*5)+(C9*5)+(D9*5)+(E9*5)+(F9*4)+(G9*4)+(H9*4)+(I9*3)+(J9*3)</f>
        <v/>
      </c>
      <c r="L9" s="8">
        <f>IF(K9&gt;=140,"Excellent",IF(K9&gt;=100,"Good",IF(K9&gt;=60,"Moderate","Poor")))</f>
        <v/>
      </c>
    </row>
    <row r="10">
      <c r="A10" s="7" t="inlineStr">
        <is>
          <t>Market Research &amp; Competitor Analysis</t>
        </is>
      </c>
      <c r="B10" s="8" t="n">
        <v>3</v>
      </c>
      <c r="C10" s="8" t="n">
        <v>5</v>
      </c>
      <c r="D10" s="8" t="n">
        <v>4</v>
      </c>
      <c r="E10" s="8" t="n">
        <v>4</v>
      </c>
      <c r="F10" s="8" t="n">
        <v>4</v>
      </c>
      <c r="G10" s="8" t="n">
        <v>4</v>
      </c>
      <c r="H10" s="8" t="n">
        <v>3</v>
      </c>
      <c r="I10" s="8" t="n">
        <v>2</v>
      </c>
      <c r="J10" s="8" t="n">
        <v>4</v>
      </c>
      <c r="K10" s="9">
        <f>(B10*5)+(C10*5)+(D10*5)+(E10*5)+(F10*4)+(G10*4)+(H10*4)+(I10*3)+(J10*3)</f>
        <v/>
      </c>
      <c r="L10" s="8">
        <f>IF(K10&gt;=140,"Excellent",IF(K10&gt;=100,"Good",IF(K10&gt;=60,"Moderate","Poor")))</f>
        <v/>
      </c>
    </row>
    <row r="11">
      <c r="A11" s="7" t="inlineStr">
        <is>
          <t>Customer Support Email Drafting</t>
        </is>
      </c>
      <c r="B11" s="8" t="n">
        <v>4</v>
      </c>
      <c r="C11" s="8" t="n">
        <v>3</v>
      </c>
      <c r="D11" s="8" t="n">
        <v>3</v>
      </c>
      <c r="E11" s="8" t="n">
        <v>5</v>
      </c>
      <c r="F11" s="8" t="n">
        <v>3</v>
      </c>
      <c r="G11" s="8" t="n">
        <v>4</v>
      </c>
      <c r="H11" s="8" t="n">
        <v>3</v>
      </c>
      <c r="I11" s="8" t="n">
        <v>3</v>
      </c>
      <c r="J11" s="8" t="n">
        <v>3</v>
      </c>
      <c r="K11" s="9">
        <f>(B11*5)+(C11*5)+(D11*5)+(E11*5)+(F11*4)+(G11*4)+(H11*4)+(I11*3)+(J11*3)</f>
        <v/>
      </c>
      <c r="L11" s="8">
        <f>IF(K11&gt;=140,"Excellent",IF(K11&gt;=100,"Good",IF(K11&gt;=60,"Moderate","Poor")))</f>
        <v/>
      </c>
    </row>
    <row r="12">
      <c r="A12" s="7" t="inlineStr">
        <is>
          <t>Financial Report Generation</t>
        </is>
      </c>
      <c r="B12" s="8" t="n">
        <v>4</v>
      </c>
      <c r="C12" s="8" t="n">
        <v>5</v>
      </c>
      <c r="D12" s="8" t="n">
        <v>3</v>
      </c>
      <c r="E12" s="8" t="n">
        <v>4</v>
      </c>
      <c r="F12" s="8" t="n">
        <v>2</v>
      </c>
      <c r="G12" s="8" t="n">
        <v>4</v>
      </c>
      <c r="H12" s="8" t="n">
        <v>5</v>
      </c>
      <c r="I12" s="8" t="n">
        <v>4</v>
      </c>
      <c r="J12" s="8" t="n">
        <v>5</v>
      </c>
      <c r="K12" s="9">
        <f>(B12*5)+(C12*5)+(D12*5)+(E12*5)+(F12*4)+(G12*4)+(H12*4)+(I12*3)+(J12*3)</f>
        <v/>
      </c>
      <c r="L12" s="8">
        <f>IF(K12&gt;=140,"Excellent",IF(K12&gt;=100,"Good",IF(K12&gt;=60,"Moderate","Poor")))</f>
        <v/>
      </c>
    </row>
    <row r="13">
      <c r="A13" s="7" t="inlineStr">
        <is>
          <t>Code Review &amp; Documentation</t>
        </is>
      </c>
      <c r="B13" s="8" t="n">
        <v>3</v>
      </c>
      <c r="C13" s="8" t="n">
        <v>4</v>
      </c>
      <c r="D13" s="8" t="n">
        <v>4</v>
      </c>
      <c r="E13" s="8" t="n">
        <v>4</v>
      </c>
      <c r="F13" s="8" t="n">
        <v>3</v>
      </c>
      <c r="G13" s="8" t="n">
        <v>3</v>
      </c>
      <c r="H13" s="8" t="n">
        <v>4</v>
      </c>
      <c r="I13" s="8" t="n">
        <v>3</v>
      </c>
      <c r="J13" s="8" t="n">
        <v>5</v>
      </c>
      <c r="K13" s="9">
        <f>(B13*5)+(C13*5)+(D13*5)+(E13*5)+(F13*4)+(G13*4)+(H13*4)+(I13*3)+(J13*3)</f>
        <v/>
      </c>
      <c r="L13" s="8">
        <f>IF(K13&gt;=140,"Excellent",IF(K13&gt;=100,"Good",IF(K13&gt;=60,"Moderate","Poor")))</f>
        <v/>
      </c>
    </row>
    <row r="14">
      <c r="A14" s="7" t="inlineStr">
        <is>
          <t>Meeting Transcription &amp; Summarization</t>
        </is>
      </c>
      <c r="B14" s="8" t="n">
        <v>5</v>
      </c>
      <c r="C14" s="8" t="n">
        <v>4</v>
      </c>
      <c r="D14" s="8" t="n">
        <v>2</v>
      </c>
      <c r="E14" s="8" t="n">
        <v>5</v>
      </c>
      <c r="F14" s="8" t="n">
        <v>1</v>
      </c>
      <c r="G14" s="8" t="n">
        <v>5</v>
      </c>
      <c r="H14" s="8" t="n">
        <v>4</v>
      </c>
      <c r="I14" s="8" t="n">
        <v>3</v>
      </c>
      <c r="J14" s="8" t="n">
        <v>5</v>
      </c>
      <c r="K14" s="9">
        <f>(B14*5)+(C14*5)+(D14*5)+(E14*5)+(F14*4)+(G14*4)+(H14*4)+(I14*3)+(J14*3)</f>
        <v/>
      </c>
      <c r="L14" s="8">
        <f>IF(K14&gt;=140,"Excellent",IF(K14&gt;=100,"Good",IF(K14&gt;=60,"Moderate","Poor")))</f>
        <v/>
      </c>
    </row>
    <row r="15">
      <c r="A15" s="7" t="inlineStr">
        <is>
          <t>A/B Testing Copy Variations</t>
        </is>
      </c>
      <c r="B15" s="8" t="n">
        <v>2</v>
      </c>
      <c r="C15" s="8" t="n">
        <v>3</v>
      </c>
      <c r="D15" s="8" t="n">
        <v>3</v>
      </c>
      <c r="E15" s="8" t="n">
        <v>5</v>
      </c>
      <c r="F15" s="8" t="n">
        <v>5</v>
      </c>
      <c r="G15" s="8" t="n">
        <v>3</v>
      </c>
      <c r="H15" s="8" t="n">
        <v>4</v>
      </c>
      <c r="I15" s="8" t="n">
        <v>2</v>
      </c>
      <c r="J15" s="8" t="n">
        <v>4</v>
      </c>
      <c r="K15" s="9">
        <f>(B15*5)+(C15*5)+(D15*5)+(E15*5)+(F15*4)+(G15*4)+(H15*4)+(I15*3)+(J15*3)</f>
        <v/>
      </c>
      <c r="L15" s="8">
        <f>IF(K15&gt;=140,"Excellent",IF(K15&gt;=100,"Good",IF(K15&gt;=60,"Moderate","Poor")))</f>
        <v/>
      </c>
    </row>
    <row r="16">
      <c r="A16" s="7" t="inlineStr">
        <is>
          <t>Data Migration &amp; Cleanup</t>
        </is>
      </c>
      <c r="B16" s="8" t="n">
        <v>4</v>
      </c>
      <c r="C16" s="8" t="n">
        <v>5</v>
      </c>
      <c r="D16" s="8" t="n">
        <v>3</v>
      </c>
      <c r="E16" s="8" t="n">
        <v>1</v>
      </c>
      <c r="F16" s="8" t="n">
        <v>2</v>
      </c>
      <c r="G16" s="8" t="n">
        <v>5</v>
      </c>
      <c r="H16" s="8" t="n">
        <v>5</v>
      </c>
      <c r="I16" s="8" t="n">
        <v>5</v>
      </c>
      <c r="J16" s="8" t="n">
        <v>5</v>
      </c>
      <c r="K16" s="9">
        <f>(B16*5)+(C16*5)+(D16*5)+(E16*5)+(F16*4)+(G16*4)+(H16*4)+(I16*3)+(J16*3)</f>
        <v/>
      </c>
      <c r="L16" s="8">
        <f>IF(K16&gt;=140,"Excellent",IF(K16&gt;=100,"Good",IF(K16&gt;=60,"Moderate","Poor")))</f>
        <v/>
      </c>
    </row>
    <row r="17">
      <c r="A17" s="7" t="inlineStr">
        <is>
          <t>Legal Document Review</t>
        </is>
      </c>
      <c r="B17" s="8" t="n">
        <v>3</v>
      </c>
      <c r="C17" s="8" t="n">
        <v>5</v>
      </c>
      <c r="D17" s="8" t="n">
        <v>4</v>
      </c>
      <c r="E17" s="8" t="n">
        <v>2</v>
      </c>
      <c r="F17" s="8" t="n">
        <v>2</v>
      </c>
      <c r="G17" s="8" t="n">
        <v>5</v>
      </c>
      <c r="H17" s="8" t="n">
        <v>4</v>
      </c>
      <c r="I17" s="8" t="n">
        <v>4</v>
      </c>
      <c r="J17" s="8" t="n">
        <v>4</v>
      </c>
      <c r="K17" s="9">
        <f>(B17*5)+(C17*5)+(D17*5)+(E17*5)+(F17*4)+(G17*4)+(H17*4)+(I17*3)+(J17*3)</f>
        <v/>
      </c>
      <c r="L17" s="8">
        <f>IF(K17&gt;=140,"Excellent",IF(K17&gt;=100,"Good",IF(K17&gt;=60,"Moderate","Poor")))</f>
        <v/>
      </c>
    </row>
    <row r="18">
      <c r="A18" s="7" t="inlineStr">
        <is>
          <t>Product Description Writing</t>
        </is>
      </c>
      <c r="B18" s="8" t="n">
        <v>3</v>
      </c>
      <c r="C18" s="8" t="n">
        <v>3</v>
      </c>
      <c r="D18" s="8" t="n">
        <v>2</v>
      </c>
      <c r="E18" s="8" t="n">
        <v>5</v>
      </c>
      <c r="F18" s="8" t="n">
        <v>4</v>
      </c>
      <c r="G18" s="8" t="n">
        <v>4</v>
      </c>
      <c r="H18" s="8" t="n">
        <v>3</v>
      </c>
      <c r="I18" s="8" t="n">
        <v>3</v>
      </c>
      <c r="J18" s="8" t="n">
        <v>4</v>
      </c>
      <c r="K18" s="9">
        <f>(B18*5)+(C18*5)+(D18*5)+(E18*5)+(F18*4)+(G18*4)+(H18*4)+(I18*3)+(J18*3)</f>
        <v/>
      </c>
      <c r="L18" s="8">
        <f>IF(K18&gt;=140,"Excellent",IF(K18&gt;=100,"Good",IF(K18&gt;=60,"Moderate","Poor")))</f>
        <v/>
      </c>
    </row>
    <row r="19">
      <c r="A19" s="7" t="n"/>
      <c r="B19" s="8" t="n"/>
      <c r="C19" s="8" t="n"/>
      <c r="D19" s="8" t="n"/>
      <c r="E19" s="8" t="n"/>
      <c r="F19" s="8" t="n"/>
      <c r="G19" s="8" t="n"/>
      <c r="H19" s="8" t="n"/>
      <c r="I19" s="8" t="n"/>
      <c r="J19" s="8" t="n"/>
      <c r="K19" s="9">
        <f>IF(B19&lt;&gt;"", (B19*5)+(C19*5)+(D19*5)+(E19*5)+(F19*4)+(G19*4)+(H19*4)+(I19*3)+(J19*3), "")</f>
        <v/>
      </c>
      <c r="L19" s="8">
        <f>IF(K19&lt;&gt;"",IF(K19&gt;=140,"Excellent",IF(K19&gt;=100,"Good",IF(K19&gt;=60,"Moderate","Poor"))),"")</f>
        <v/>
      </c>
    </row>
    <row r="20">
      <c r="A20" s="7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  <c r="K20" s="9">
        <f>IF(B20&lt;&gt;"", (B20*5)+(C20*5)+(D20*5)+(E20*5)+(F20*4)+(G20*4)+(H20*4)+(I20*3)+(J20*3), "")</f>
        <v/>
      </c>
      <c r="L20" s="8">
        <f>IF(K20&lt;&gt;"",IF(K20&gt;=140,"Excellent",IF(K20&gt;=100,"Good",IF(K20&gt;=60,"Moderate","Poor"))),"")</f>
        <v/>
      </c>
    </row>
    <row r="21">
      <c r="A21" s="7" t="n"/>
      <c r="B21" s="8" t="n"/>
      <c r="C21" s="8" t="n"/>
      <c r="D21" s="8" t="n"/>
      <c r="E21" s="8" t="n"/>
      <c r="F21" s="8" t="n"/>
      <c r="G21" s="8" t="n"/>
      <c r="H21" s="8" t="n"/>
      <c r="I21" s="8" t="n"/>
      <c r="J21" s="8" t="n"/>
      <c r="K21" s="9">
        <f>IF(B21&lt;&gt;"", (B21*5)+(C21*5)+(D21*5)+(E21*5)+(F21*4)+(G21*4)+(H21*4)+(I21*3)+(J21*3), "")</f>
        <v/>
      </c>
      <c r="L21" s="8">
        <f>IF(K21&lt;&gt;"",IF(K21&gt;=140,"Excellent",IF(K21&gt;=100,"Good",IF(K21&gt;=60,"Moderate","Poor"))),"")</f>
        <v/>
      </c>
    </row>
    <row r="22">
      <c r="A22" s="7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  <c r="K22" s="9">
        <f>IF(B22&lt;&gt;"", (B22*5)+(C22*5)+(D22*5)+(E22*5)+(F22*4)+(G22*4)+(H22*4)+(I22*3)+(J22*3), "")</f>
        <v/>
      </c>
      <c r="L22" s="8">
        <f>IF(K22&lt;&gt;"",IF(K22&gt;=140,"Excellent",IF(K22&gt;=100,"Good",IF(K22&gt;=60,"Moderate","Poor"))),"")</f>
        <v/>
      </c>
    </row>
    <row r="23">
      <c r="A23" s="7" t="n"/>
      <c r="B23" s="8" t="n"/>
      <c r="C23" s="8" t="n"/>
      <c r="D23" s="8" t="n"/>
      <c r="E23" s="8" t="n"/>
      <c r="F23" s="8" t="n"/>
      <c r="G23" s="8" t="n"/>
      <c r="H23" s="8" t="n"/>
      <c r="I23" s="8" t="n"/>
      <c r="J23" s="8" t="n"/>
      <c r="K23" s="9">
        <f>IF(B23&lt;&gt;"", (B23*5)+(C23*5)+(D23*5)+(E23*5)+(F23*4)+(G23*4)+(H23*4)+(I23*3)+(J23*3), "")</f>
        <v/>
      </c>
      <c r="L23" s="8">
        <f>IF(K23&lt;&gt;"",IF(K23&gt;=140,"Excellent",IF(K23&gt;=100,"Good",IF(K23&gt;=60,"Moderate","Poor"))),"")</f>
        <v/>
      </c>
    </row>
    <row r="24">
      <c r="A24" s="7" t="n"/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  <c r="K24" s="9">
        <f>IF(B24&lt;&gt;"", (B24*5)+(C24*5)+(D24*5)+(E24*5)+(F24*4)+(G24*4)+(H24*4)+(I24*3)+(J24*3), "")</f>
        <v/>
      </c>
      <c r="L24" s="8">
        <f>IF(K24&lt;&gt;"",IF(K24&gt;=140,"Excellent",IF(K24&gt;=100,"Good",IF(K24&gt;=60,"Moderate","Poor"))),"")</f>
        <v/>
      </c>
    </row>
    <row r="25">
      <c r="A25" s="7" t="n"/>
      <c r="B25" s="8" t="n"/>
      <c r="C25" s="8" t="n"/>
      <c r="D25" s="8" t="n"/>
      <c r="E25" s="8" t="n"/>
      <c r="F25" s="8" t="n"/>
      <c r="G25" s="8" t="n"/>
      <c r="H25" s="8" t="n"/>
      <c r="I25" s="8" t="n"/>
      <c r="J25" s="8" t="n"/>
      <c r="K25" s="9">
        <f>IF(B25&lt;&gt;"", (B25*5)+(C25*5)+(D25*5)+(E25*5)+(F25*4)+(G25*4)+(H25*4)+(I25*3)+(J25*3), "")</f>
        <v/>
      </c>
      <c r="L25" s="8">
        <f>IF(K25&lt;&gt;"",IF(K25&gt;=140,"Excellent",IF(K25&gt;=100,"Good",IF(K25&gt;=60,"Moderate","Poor"))),"")</f>
        <v/>
      </c>
    </row>
    <row r="26">
      <c r="A26" s="7" t="n"/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  <c r="K26" s="9">
        <f>IF(B26&lt;&gt;"", (B26*5)+(C26*5)+(D26*5)+(E26*5)+(F26*4)+(G26*4)+(H26*4)+(I26*3)+(J26*3), "")</f>
        <v/>
      </c>
      <c r="L26" s="8">
        <f>IF(K26&lt;&gt;"",IF(K26&gt;=140,"Excellent",IF(K26&gt;=100,"Good",IF(K26&gt;=60,"Moderate","Poor"))),"")</f>
        <v/>
      </c>
    </row>
    <row r="27">
      <c r="A27" s="7" t="n"/>
      <c r="B27" s="8" t="n"/>
      <c r="C27" s="8" t="n"/>
      <c r="D27" s="8" t="n"/>
      <c r="E27" s="8" t="n"/>
      <c r="F27" s="8" t="n"/>
      <c r="G27" s="8" t="n"/>
      <c r="H27" s="8" t="n"/>
      <c r="I27" s="8" t="n"/>
      <c r="J27" s="8" t="n"/>
      <c r="K27" s="9">
        <f>IF(B27&lt;&gt;"", (B27*5)+(C27*5)+(D27*5)+(E27*5)+(F27*4)+(G27*4)+(H27*4)+(I27*3)+(J27*3), "")</f>
        <v/>
      </c>
      <c r="L27" s="8">
        <f>IF(K27&lt;&gt;"",IF(K27&gt;=140,"Excellent",IF(K27&gt;=100,"Good",IF(K27&gt;=60,"Moderate","Poor"))),"")</f>
        <v/>
      </c>
    </row>
    <row r="28">
      <c r="A28" s="7" t="n"/>
      <c r="B28" s="8" t="n"/>
      <c r="C28" s="8" t="n"/>
      <c r="D28" s="8" t="n"/>
      <c r="E28" s="8" t="n"/>
      <c r="F28" s="8" t="n"/>
      <c r="G28" s="8" t="n"/>
      <c r="H28" s="8" t="n"/>
      <c r="I28" s="8" t="n"/>
      <c r="J28" s="8" t="n"/>
      <c r="K28" s="9">
        <f>IF(B28&lt;&gt;"", (B28*5)+(C28*5)+(D28*5)+(E28*5)+(F28*4)+(G28*4)+(H28*4)+(I28*3)+(J28*3), "")</f>
        <v/>
      </c>
      <c r="L28" s="8">
        <f>IF(K28&lt;&gt;"",IF(K28&gt;=140,"Excellent",IF(K28&gt;=100,"Good",IF(K28&gt;=60,"Moderate","Poor"))),"")</f>
        <v/>
      </c>
    </row>
    <row r="32">
      <c r="A32" s="10" t="inlineStr">
        <is>
          <t>Quick Reference Guide</t>
        </is>
      </c>
    </row>
    <row r="34">
      <c r="A34" s="11" t="inlineStr">
        <is>
          <t>Property</t>
        </is>
      </c>
      <c r="B34" s="11" t="inlineStr">
        <is>
          <t>Weight</t>
        </is>
      </c>
      <c r="C34" s="11" t="inlineStr">
        <is>
          <t>Key Question to Ask</t>
        </is>
      </c>
      <c r="D34" s="11" t="inlineStr">
        <is>
          <t>Example Tasks</t>
        </is>
      </c>
    </row>
    <row r="35" ht="35" customHeight="1">
      <c r="A35" s="12" t="inlineStr">
        <is>
          <t>Repetitive &amp; Rule-Based</t>
        </is>
      </c>
      <c r="B35" s="9" t="n">
        <v>5</v>
      </c>
      <c r="C35" s="13" t="inlineStr">
        <is>
          <t>Does the task follow predictable patterns or defined rules?</t>
        </is>
      </c>
      <c r="D35" s="13" t="inlineStr">
        <is>
          <t>Invoice processing, data entry, form categorization</t>
        </is>
      </c>
    </row>
    <row r="36" ht="35" customHeight="1">
      <c r="A36" s="12" t="inlineStr">
        <is>
          <t>Data-Intensive</t>
        </is>
      </c>
      <c r="B36" s="9" t="n">
        <v>5</v>
      </c>
      <c r="C36" s="13" t="inlineStr">
        <is>
          <t>Does it require processing large volumes of text, code, or data?</t>
        </is>
      </c>
      <c r="D36" s="13" t="inlineStr">
        <is>
          <t>Market research, legal e-discovery, log analysis</t>
        </is>
      </c>
    </row>
    <row r="37" ht="35" customHeight="1">
      <c r="A37" s="12" t="inlineStr">
        <is>
          <t>Pattern Recognition</t>
        </is>
      </c>
      <c r="B37" s="9" t="n">
        <v>5</v>
      </c>
      <c r="C37" s="13" t="inlineStr">
        <is>
          <t>Does it involve identifying trends, anomalies, or clusters?</t>
        </is>
      </c>
      <c r="D37" s="13" t="inlineStr">
        <is>
          <t>Fraud detection, sentiment analysis, churn prediction</t>
        </is>
      </c>
    </row>
    <row r="38" ht="35" customHeight="1">
      <c r="A38" s="12" t="inlineStr">
        <is>
          <t>Generative</t>
        </is>
      </c>
      <c r="B38" s="9" t="n">
        <v>5</v>
      </c>
      <c r="C38" s="13" t="inlineStr">
        <is>
          <t>Does the primary output involve creating new content?</t>
        </is>
      </c>
      <c r="D38" s="13" t="inlineStr">
        <is>
          <t>Writing drafts, generating code, summarizing meetings</t>
        </is>
      </c>
    </row>
    <row r="39" ht="35" customHeight="1">
      <c r="A39" s="12" t="inlineStr">
        <is>
          <t>Experiment-Based</t>
        </is>
      </c>
      <c r="B39" s="9" t="n">
        <v>4</v>
      </c>
      <c r="C39" s="13" t="inlineStr">
        <is>
          <t>Does it require rapid iteration or testing variations?</t>
        </is>
      </c>
      <c r="D39" s="13" t="inlineStr">
        <is>
          <t>A/B testing, brainstorming, UI concept generation</t>
        </is>
      </c>
    </row>
    <row r="40" ht="35" customHeight="1">
      <c r="A40" s="12" t="inlineStr">
        <is>
          <t>Labor-Intensive</t>
        </is>
      </c>
      <c r="B40" s="9" t="n">
        <v>4</v>
      </c>
      <c r="C40" s="13" t="inlineStr">
        <is>
          <t>Does it require significant human hours to complete?</t>
        </is>
      </c>
      <c r="D40" s="13" t="inlineStr">
        <is>
          <t>Document review, transcription, content moderation</t>
        </is>
      </c>
    </row>
    <row r="41" ht="35" customHeight="1">
      <c r="A41" s="12" t="inlineStr">
        <is>
          <t>Objective &amp; Verifiable</t>
        </is>
      </c>
      <c r="B41" s="9" t="n">
        <v>4</v>
      </c>
      <c r="C41" s="13" t="inlineStr">
        <is>
          <t>Can the quality be measured against clear criteria?</t>
        </is>
      </c>
      <c r="D41" s="13" t="inlineStr">
        <is>
          <t>Fact checking, syntax validation, data comparison</t>
        </is>
      </c>
    </row>
    <row r="42" ht="35" customHeight="1">
      <c r="A42" s="12" t="inlineStr">
        <is>
          <t>Error-Prone</t>
        </is>
      </c>
      <c r="B42" s="9" t="n">
        <v>3</v>
      </c>
      <c r="C42" s="13" t="inlineStr">
        <is>
          <t>Do humans often make mistakes due to tedium or fatigue?</t>
        </is>
      </c>
      <c r="D42" s="13" t="inlineStr">
        <is>
          <t>Data cleanup, proofreading, financial reconciliation</t>
        </is>
      </c>
    </row>
    <row r="43" ht="35" customHeight="1">
      <c r="A43" s="12" t="inlineStr">
        <is>
          <t>Low EQ Required</t>
        </is>
      </c>
      <c r="B43" s="9" t="n">
        <v>3</v>
      </c>
      <c r="C43" s="13" t="inlineStr">
        <is>
          <t>Can it be done without empathy or interpersonal skills?</t>
        </is>
      </c>
      <c r="D43" s="13" t="inlineStr">
        <is>
          <t>Tier-1 support, scheduling, inquiry routing</t>
        </is>
      </c>
    </row>
    <row r="46">
      <c r="A46" s="14" t="inlineStr">
        <is>
          <t>Scoring Scale:</t>
        </is>
      </c>
      <c r="E46" s="14" t="inlineStr">
        <is>
          <t>Score Interpretation:</t>
        </is>
      </c>
    </row>
    <row r="47">
      <c r="A47" s="15" t="inlineStr">
        <is>
          <t>0 = Not applicable at all | 1 = Rarely applicable | 2 = Sometimes applicable</t>
        </is>
      </c>
      <c r="E47" t="inlineStr">
        <is>
          <t>140-180 points = Excellent AI candidate - high priority for implementation</t>
        </is>
      </c>
    </row>
    <row r="48">
      <c r="A48" s="15" t="inlineStr">
        <is>
          <t>3 = Often applicable | 4 = Very often applicable | 5 = Always applicable</t>
        </is>
      </c>
      <c r="E48" t="inlineStr">
        <is>
          <t>100-139 points = Good AI candidate - strong potential for automation</t>
        </is>
      </c>
    </row>
    <row r="49">
      <c r="E49" t="inlineStr">
        <is>
          <t>60-99 points = Moderate AI candidate - consider after higher priorities</t>
        </is>
      </c>
    </row>
    <row r="50">
      <c r="E50" t="inlineStr">
        <is>
          <t>Below 60 points = Poor AI candidate - likely not worth pursuing</t>
        </is>
      </c>
    </row>
  </sheetData>
  <mergeCells count="15">
    <mergeCell ref="E48:L48"/>
    <mergeCell ref="E50:L50"/>
    <mergeCell ref="A48:D48"/>
    <mergeCell ref="A1:L1"/>
    <mergeCell ref="A5:L5"/>
    <mergeCell ref="A32:L32"/>
    <mergeCell ref="E46:L46"/>
    <mergeCell ref="A7:A8"/>
    <mergeCell ref="E49:L49"/>
    <mergeCell ref="K7:K8"/>
    <mergeCell ref="L7:L8"/>
    <mergeCell ref="A3:L3"/>
    <mergeCell ref="A46:D46"/>
    <mergeCell ref="A47:D47"/>
    <mergeCell ref="E47:L4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FC000"/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15" customWidth="1" min="1" max="1"/>
    <col width="40" customWidth="1" min="2" max="2"/>
    <col width="15" customWidth="1" min="3" max="3"/>
    <col width="15" customWidth="1" min="4" max="4"/>
  </cols>
  <sheetData>
    <row r="1">
      <c r="A1" s="16" t="inlineStr">
        <is>
          <t>AI Opportunity Summary Dashboard</t>
        </is>
      </c>
    </row>
    <row r="3">
      <c r="A3" s="17" t="inlineStr">
        <is>
          <t>Summary Statistics</t>
        </is>
      </c>
    </row>
    <row r="4">
      <c r="A4" s="18" t="inlineStr">
        <is>
          <t>Category</t>
        </is>
      </c>
      <c r="B4" s="18" t="inlineStr">
        <is>
          <t>Count</t>
        </is>
      </c>
      <c r="C4" s="18" t="inlineStr">
        <is>
          <t>Percentage</t>
        </is>
      </c>
      <c r="D4" s="18" t="inlineStr">
        <is>
          <t>Avg Score</t>
        </is>
      </c>
    </row>
    <row r="5">
      <c r="A5" s="7" t="inlineStr">
        <is>
          <t>Excellent</t>
        </is>
      </c>
      <c r="B5" s="7">
        <f>COUNTIF('AI Opportunity Scoring'!L:L,"Excellent")</f>
        <v/>
      </c>
      <c r="C5" s="19">
        <f>IF(SUM(B5:B8)&gt;0,B5/SUM(B5:B8),0)</f>
        <v/>
      </c>
      <c r="D5" s="7">
        <f>IFERROR(AVERAGEIF('AI Opportunity Scoring'!L:L,"Excellent",'AI Opportunity Scoring'!K:K),0)</f>
        <v/>
      </c>
    </row>
    <row r="6">
      <c r="A6" s="7" t="inlineStr">
        <is>
          <t>Good</t>
        </is>
      </c>
      <c r="B6" s="7">
        <f>COUNTIF('AI Opportunity Scoring'!L:L,"Good")</f>
        <v/>
      </c>
      <c r="C6" s="19">
        <f>IF(SUM(B5:B8)&gt;0,B6/SUM(B5:B8),0)</f>
        <v/>
      </c>
      <c r="D6" s="7">
        <f>IFERROR(AVERAGEIF('AI Opportunity Scoring'!L:L,"Good",'AI Opportunity Scoring'!K:K),0)</f>
        <v/>
      </c>
    </row>
    <row r="7">
      <c r="A7" s="7" t="inlineStr">
        <is>
          <t>Moderate</t>
        </is>
      </c>
      <c r="B7" s="7">
        <f>COUNTIF('AI Opportunity Scoring'!L:L,"Moderate")</f>
        <v/>
      </c>
      <c r="C7" s="19">
        <f>IF(SUM(B5:B8)&gt;0,B7/SUM(B5:B8),0)</f>
        <v/>
      </c>
      <c r="D7" s="7">
        <f>IFERROR(AVERAGEIF('AI Opportunity Scoring'!L:L,"Moderate",'AI Opportunity Scoring'!K:K),0)</f>
        <v/>
      </c>
    </row>
    <row r="8">
      <c r="A8" s="7" t="inlineStr">
        <is>
          <t>Poor</t>
        </is>
      </c>
      <c r="B8" s="7">
        <f>COUNTIF('AI Opportunity Scoring'!L:L,"Poor")</f>
        <v/>
      </c>
      <c r="C8" s="19">
        <f>IF(SUM(B5:B8)&gt;0,B8/SUM(B5:B8),0)</f>
        <v/>
      </c>
      <c r="D8" s="7">
        <f>IFERROR(AVERAGEIF('AI Opportunity Scoring'!L:L,"Poor",'AI Opportunity Scoring'!K:K),0)</f>
        <v/>
      </c>
    </row>
    <row r="9">
      <c r="A9" s="12" t="inlineStr">
        <is>
          <t>Total</t>
        </is>
      </c>
      <c r="B9" s="12">
        <f>SUM(B5:B8)</f>
        <v/>
      </c>
    </row>
    <row r="11">
      <c r="A11" s="17" t="inlineStr">
        <is>
          <t>Top AI Opportunities (Highest Scores)</t>
        </is>
      </c>
    </row>
    <row r="12">
      <c r="A12" s="18" t="inlineStr">
        <is>
          <t>Rank</t>
        </is>
      </c>
      <c r="B12" s="18" t="inlineStr">
        <is>
          <t>Task Name</t>
        </is>
      </c>
      <c r="C12" s="18" t="inlineStr">
        <is>
          <t>Score</t>
        </is>
      </c>
      <c r="D12" s="18" t="inlineStr">
        <is>
          <t>Category</t>
        </is>
      </c>
    </row>
    <row r="13">
      <c r="A13" s="8" t="n">
        <v>1</v>
      </c>
      <c r="B13" s="7">
        <f>IFERROR(INDEX('AI Opportunity Scoring'!A:A,MATCH(LARGE('AI Opportunity Scoring'!K:K,1),'AI Opportunity Scoring'!K:K,0)),"")</f>
        <v/>
      </c>
      <c r="C13" s="8">
        <f>IFERROR(LARGE('AI Opportunity Scoring'!K:K,1),"")</f>
        <v/>
      </c>
      <c r="D13" s="8">
        <f>IFERROR(INDEX('AI Opportunity Scoring'!L:L,MATCH(LARGE('AI Opportunity Scoring'!K:K,1),'AI Opportunity Scoring'!K:K,0)),"")</f>
        <v/>
      </c>
    </row>
    <row r="14">
      <c r="A14" s="8" t="n">
        <v>2</v>
      </c>
      <c r="B14" s="7">
        <f>IFERROR(INDEX('AI Opportunity Scoring'!A:A,MATCH(LARGE('AI Opportunity Scoring'!K:K,2),'AI Opportunity Scoring'!K:K,0)),"")</f>
        <v/>
      </c>
      <c r="C14" s="8">
        <f>IFERROR(LARGE('AI Opportunity Scoring'!K:K,2),"")</f>
        <v/>
      </c>
      <c r="D14" s="8">
        <f>IFERROR(INDEX('AI Opportunity Scoring'!L:L,MATCH(LARGE('AI Opportunity Scoring'!K:K,2),'AI Opportunity Scoring'!K:K,0)),"")</f>
        <v/>
      </c>
    </row>
    <row r="15">
      <c r="A15" s="8" t="n">
        <v>3</v>
      </c>
      <c r="B15" s="7">
        <f>IFERROR(INDEX('AI Opportunity Scoring'!A:A,MATCH(LARGE('AI Opportunity Scoring'!K:K,3),'AI Opportunity Scoring'!K:K,0)),"")</f>
        <v/>
      </c>
      <c r="C15" s="8">
        <f>IFERROR(LARGE('AI Opportunity Scoring'!K:K,3),"")</f>
        <v/>
      </c>
      <c r="D15" s="8">
        <f>IFERROR(INDEX('AI Opportunity Scoring'!L:L,MATCH(LARGE('AI Opportunity Scoring'!K:K,3),'AI Opportunity Scoring'!K:K,0)),"")</f>
        <v/>
      </c>
    </row>
    <row r="16">
      <c r="A16" s="8" t="n">
        <v>4</v>
      </c>
      <c r="B16" s="7">
        <f>IFERROR(INDEX('AI Opportunity Scoring'!A:A,MATCH(LARGE('AI Opportunity Scoring'!K:K,4),'AI Opportunity Scoring'!K:K,0)),"")</f>
        <v/>
      </c>
      <c r="C16" s="8">
        <f>IFERROR(LARGE('AI Opportunity Scoring'!K:K,4),"")</f>
        <v/>
      </c>
      <c r="D16" s="8">
        <f>IFERROR(INDEX('AI Opportunity Scoring'!L:L,MATCH(LARGE('AI Opportunity Scoring'!K:K,4),'AI Opportunity Scoring'!K:K,0)),"")</f>
        <v/>
      </c>
    </row>
    <row r="17">
      <c r="A17" s="8" t="n">
        <v>5</v>
      </c>
      <c r="B17" s="7">
        <f>IFERROR(INDEX('AI Opportunity Scoring'!A:A,MATCH(LARGE('AI Opportunity Scoring'!K:K,5),'AI Opportunity Scoring'!K:K,0)),"")</f>
        <v/>
      </c>
      <c r="C17" s="8">
        <f>IFERROR(LARGE('AI Opportunity Scoring'!K:K,5),"")</f>
        <v/>
      </c>
      <c r="D17" s="8">
        <f>IFERROR(INDEX('AI Opportunity Scoring'!L:L,MATCH(LARGE('AI Opportunity Scoring'!K:K,5),'AI Opportunity Scoring'!K:K,0)),"")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2025-07-31T18:34:45Z</dcterms:created>
  <dcterms:modified xsi:type="dcterms:W3CDTF">2025-07-31T18:34:45Z</dcterms:modified>
</cp:coreProperties>
</file>